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重要文件\Desktop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<sst xmlns="http://schemas.openxmlformats.org/spreadsheetml/2006/main" count="165" uniqueCount="93">
  <si>
    <t>复旦大学附属肿瘤医院保安定编定岗统计表</t>
  </si>
  <si>
    <t xml:space="preserve">    岗位位置</t>
  </si>
  <si>
    <t>编订岗位数</t>
  </si>
  <si>
    <t>白班</t>
  </si>
  <si>
    <t>夜班</t>
  </si>
  <si>
    <t>工作时间</t>
  </si>
  <si>
    <t>最终所需人数</t>
  </si>
  <si>
    <t>备注</t>
  </si>
  <si>
    <t>1号楼及沿线管理</t>
  </si>
  <si>
    <t>8F</t>
  </si>
  <si>
    <t>放疗</t>
  </si>
  <si>
    <t>做一休一，12小时</t>
  </si>
  <si>
    <t>诊室区域巡逻，维持秩序，                             具体职责可由门办协调</t>
  </si>
  <si>
    <t xml:space="preserve">7F </t>
  </si>
  <si>
    <t>6F</t>
  </si>
  <si>
    <t>筛查和普通门诊</t>
  </si>
  <si>
    <t>5F</t>
  </si>
  <si>
    <t>特需门诊</t>
  </si>
  <si>
    <t>4F</t>
  </si>
  <si>
    <t>乳腺临床研究</t>
  </si>
  <si>
    <t>普通门诊</t>
  </si>
  <si>
    <t>3F</t>
  </si>
  <si>
    <t>检验科室</t>
  </si>
  <si>
    <t>2F</t>
  </si>
  <si>
    <t>1F</t>
  </si>
  <si>
    <t>门诊闸机</t>
  </si>
  <si>
    <t>安检</t>
  </si>
  <si>
    <t>门诊大厅</t>
  </si>
  <si>
    <t>诊室区域巡逻，维持秩序，                             具体职责可由门办协调；夜间负责楼宇出入值守</t>
  </si>
  <si>
    <t>消控室</t>
  </si>
  <si>
    <t>视频监控巡逻及维护，按规须双岗</t>
  </si>
  <si>
    <t>B1</t>
  </si>
  <si>
    <t>Ct</t>
  </si>
  <si>
    <t>B2</t>
  </si>
  <si>
    <t>放疗+核医学</t>
  </si>
  <si>
    <t>门诊实际岗位小计</t>
  </si>
  <si>
    <t>二号楼</t>
  </si>
  <si>
    <t>病理科挂号窗口</t>
  </si>
  <si>
    <t>重点岗位，负责病理科挂号窗口的秩序维护</t>
  </si>
  <si>
    <t>门诊</t>
  </si>
  <si>
    <t>1F正门</t>
  </si>
  <si>
    <t>楼宇出入口</t>
  </si>
  <si>
    <t>楼宇出入口管控，查证，                                   夜间负责楼宇出入人员管控</t>
  </si>
  <si>
    <t>楼层巡逻</t>
  </si>
  <si>
    <t>1F输液</t>
  </si>
  <si>
    <t>输液室</t>
  </si>
  <si>
    <t>维护输液病患人员有序排队</t>
  </si>
  <si>
    <t>二号楼实际岗位小计</t>
  </si>
  <si>
    <t>三号楼</t>
  </si>
  <si>
    <t>3F ICU</t>
  </si>
  <si>
    <t>icu</t>
  </si>
  <si>
    <t>重点区域值守，确保icu区域净空，突发事件应急处置力量</t>
  </si>
  <si>
    <t>楼宇管控，防止无关人员进入</t>
  </si>
  <si>
    <t>病区出入口</t>
  </si>
  <si>
    <t>三号楼实际岗位数小计</t>
  </si>
  <si>
    <t>五号楼</t>
  </si>
  <si>
    <t>巡逻</t>
  </si>
  <si>
    <t>五号楼实际岗位数小计</t>
  </si>
  <si>
    <t>八号楼</t>
  </si>
  <si>
    <t>PICC</t>
  </si>
  <si>
    <t>做五休二，8小时</t>
  </si>
  <si>
    <t>秩序维护</t>
  </si>
  <si>
    <t>医疗纠纷</t>
  </si>
  <si>
    <t>协助医务调解纠纷，确保医护人员安全</t>
  </si>
  <si>
    <t>八号楼及实际岗位小计</t>
  </si>
  <si>
    <t>外围</t>
  </si>
  <si>
    <t>东安路大门</t>
  </si>
  <si>
    <t>院区出入口维护秩序</t>
  </si>
  <si>
    <t>零陵门岗</t>
  </si>
  <si>
    <t>东安路2号门</t>
  </si>
  <si>
    <t>外围巡逻</t>
  </si>
  <si>
    <t>维护秩序，应急响应，                                          突发事件增员力量</t>
  </si>
  <si>
    <t>电瓶车棚</t>
  </si>
  <si>
    <t>非机动车停放区域秩序维护，                          防止用电灾害的发生</t>
  </si>
  <si>
    <t>十号楼沿线车辆管理</t>
  </si>
  <si>
    <t>维护秩序，进出货车协调、管理</t>
  </si>
  <si>
    <t>外围保安实际岗位小计</t>
  </si>
  <si>
    <t>十号楼</t>
  </si>
  <si>
    <t>1F大门</t>
  </si>
  <si>
    <t>监控管控</t>
  </si>
  <si>
    <t>十号楼保安实际岗位小计</t>
  </si>
  <si>
    <t>其他保安</t>
  </si>
  <si>
    <t>项目经理</t>
  </si>
  <si>
    <t>保安主管</t>
  </si>
  <si>
    <t>特勤保安</t>
  </si>
  <si>
    <t>其他保安实际岗位小计</t>
  </si>
  <si>
    <t>九号楼</t>
  </si>
  <si>
    <t>9号楼内镜科</t>
  </si>
  <si>
    <t>维护秩序</t>
  </si>
  <si>
    <t>微创中心</t>
  </si>
  <si>
    <t>6号楼</t>
  </si>
  <si>
    <t xml:space="preserve">门诊 </t>
  </si>
  <si>
    <t>保安岗位总数及实际用工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</si>
</sst>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6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2"/>
      <color theme="1"/>
      <name val="微软雅黑"/>
      <charset val="134"/>
    </font>
    <font>
      <sz val="12"/>
      <name val="微软雅黑"/>
      <charset val="134"/>
    </font>
    <font>
      <b/>
      <sz val="12"/>
      <color theme="1"/>
      <name val="微软雅黑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6" borderId="1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16" applyNumberFormat="0" applyAlignment="0" applyProtection="0">
      <alignment vertical="center"/>
    </xf>
    <xf numFmtId="0" fontId="15" fillId="8" borderId="17" applyNumberFormat="0" applyAlignment="0" applyProtection="0">
      <alignment vertical="center"/>
    </xf>
    <xf numFmtId="0" fontId="16" fillId="8" borderId="16" applyNumberFormat="0" applyAlignment="0" applyProtection="0">
      <alignment vertical="center"/>
    </xf>
    <xf numFmtId="0" fontId="17" fillId="9" borderId="18" applyNumberFormat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/>
  </cellStyleXfs>
  <cellXfs count="29">
    <xf numFmtId="0" fontId="0" fillId="0" borderId="0" xfId="0"/>
    <xf numFmtId="0" fontId="1" fillId="0" borderId="0" xfId="0" applyFont="1"/>
    <xf numFmtId="176" fontId="2" fillId="0" borderId="1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176" fontId="2" fillId="0" borderId="5" xfId="49" applyNumberFormat="1" applyFont="1" applyBorder="1" applyAlignment="1">
      <alignment horizontal="center" vertical="center" wrapText="1"/>
    </xf>
    <xf numFmtId="176" fontId="2" fillId="0" borderId="6" xfId="49" applyNumberFormat="1" applyFont="1" applyBorder="1" applyAlignment="1">
      <alignment horizontal="center" vertical="center" wrapText="1"/>
    </xf>
    <xf numFmtId="176" fontId="2" fillId="0" borderId="7" xfId="49" applyNumberFormat="1" applyFont="1" applyBorder="1" applyAlignment="1">
      <alignment horizontal="center" vertical="center" wrapText="1"/>
    </xf>
    <xf numFmtId="176" fontId="2" fillId="0" borderId="8" xfId="0" applyNumberFormat="1" applyFont="1" applyBorder="1" applyAlignment="1">
      <alignment horizontal="center" vertical="center" wrapText="1"/>
    </xf>
    <xf numFmtId="176" fontId="2" fillId="0" borderId="5" xfId="49" applyNumberFormat="1" applyFont="1" applyBorder="1" applyAlignment="1">
      <alignment horizontal="center" vertical="center" textRotation="255" wrapText="1"/>
    </xf>
    <xf numFmtId="176" fontId="2" fillId="2" borderId="6" xfId="49" applyNumberFormat="1" applyFont="1" applyFill="1" applyBorder="1" applyAlignment="1">
      <alignment horizontal="center" vertical="center" wrapText="1"/>
    </xf>
    <xf numFmtId="176" fontId="3" fillId="2" borderId="6" xfId="49" applyNumberFormat="1" applyFont="1" applyFill="1" applyBorder="1" applyAlignment="1">
      <alignment horizontal="center" vertical="center" wrapText="1"/>
    </xf>
    <xf numFmtId="176" fontId="2" fillId="0" borderId="6" xfId="50" applyNumberFormat="1" applyFont="1" applyBorder="1" applyAlignment="1">
      <alignment horizontal="center" vertical="center" wrapText="1"/>
    </xf>
    <xf numFmtId="176" fontId="4" fillId="0" borderId="6" xfId="49" applyNumberFormat="1" applyFont="1" applyBorder="1" applyAlignment="1">
      <alignment horizontal="center" vertical="center" wrapText="1"/>
    </xf>
    <xf numFmtId="176" fontId="4" fillId="3" borderId="6" xfId="49" applyNumberFormat="1" applyFont="1" applyFill="1" applyBorder="1" applyAlignment="1">
      <alignment horizontal="center" vertical="center" wrapText="1"/>
    </xf>
    <xf numFmtId="176" fontId="4" fillId="4" borderId="6" xfId="49" applyNumberFormat="1" applyFont="1" applyFill="1" applyBorder="1" applyAlignment="1">
      <alignment horizontal="center" vertical="center" wrapText="1"/>
    </xf>
    <xf numFmtId="176" fontId="4" fillId="2" borderId="7" xfId="49" applyNumberFormat="1" applyFont="1" applyFill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176" fontId="4" fillId="3" borderId="6" xfId="0" applyNumberFormat="1" applyFont="1" applyFill="1" applyBorder="1" applyAlignment="1">
      <alignment horizontal="center" vertical="center" wrapText="1"/>
    </xf>
    <xf numFmtId="176" fontId="4" fillId="4" borderId="6" xfId="0" applyNumberFormat="1" applyFont="1" applyFill="1" applyBorder="1" applyAlignment="1">
      <alignment horizontal="center" vertical="center" wrapText="1"/>
    </xf>
    <xf numFmtId="176" fontId="4" fillId="2" borderId="7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Border="1" applyAlignment="1">
      <alignment horizontal="center" vertical="center" wrapText="1"/>
    </xf>
    <xf numFmtId="176" fontId="2" fillId="0" borderId="9" xfId="0" applyNumberFormat="1" applyFont="1" applyBorder="1" applyAlignment="1">
      <alignment horizontal="center" vertical="center" wrapText="1"/>
    </xf>
    <xf numFmtId="176" fontId="2" fillId="0" borderId="10" xfId="0" applyNumberFormat="1" applyFont="1" applyBorder="1" applyAlignment="1">
      <alignment horizontal="center" vertical="center" wrapText="1"/>
    </xf>
    <xf numFmtId="176" fontId="2" fillId="5" borderId="10" xfId="0" applyNumberFormat="1" applyFont="1" applyFill="1" applyBorder="1" applyAlignment="1">
      <alignment horizontal="center" vertical="center" wrapText="1"/>
    </xf>
    <xf numFmtId="176" fontId="2" fillId="0" borderId="11" xfId="0" applyNumberFormat="1" applyFont="1" applyBorder="1" applyAlignment="1">
      <alignment horizontal="center" vertical="center" wrapText="1"/>
    </xf>
    <xf numFmtId="176" fontId="2" fillId="0" borderId="12" xfId="0" applyNumberFormat="1" applyFont="1" applyBorder="1" applyAlignment="1">
      <alignment horizontal="center" vertical="center" wrapText="1"/>
    </xf>
    <xf numFmtId="176" fontId="2" fillId="0" borderId="5" xfId="49" applyNumberFormat="1" applyFont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09_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3"/>
  <sheetViews>
    <sheetView tabSelected="1" topLeftCell="A23" workbookViewId="0">
      <selection activeCell="F53" sqref="F53"/>
    </sheetView>
  </sheetViews>
  <sheetFormatPr defaultColWidth="9" defaultRowHeight="15.75"/>
  <cols>
    <col min="1" max="1" width="8.125" style="1" customWidth="1"/>
    <col min="2" max="2" width="10.875" style="1" customWidth="1"/>
    <col min="3" max="3" width="14.625" style="1" customWidth="1"/>
    <col min="4" max="4" width="6.125" style="1" customWidth="1"/>
    <col min="5" max="5" width="8.25" style="1" customWidth="1"/>
    <col min="6" max="6" width="6" style="1" customWidth="1"/>
    <col min="7" max="8" width="18.625" style="1" customWidth="1"/>
    <col min="9" max="9" width="43.75" style="1" customWidth="1"/>
    <col min="10" max="16384" width="9" style="1"/>
  </cols>
  <sheetData>
    <row r="1" ht="34.5" customHeight="1" spans="1:9">
      <c r="A1" s="2" t="s">
        <v>0</v>
      </c>
      <c r="B1" s="3"/>
      <c r="C1" s="3"/>
      <c r="D1" s="3"/>
      <c r="E1" s="3"/>
      <c r="F1" s="3"/>
      <c r="G1" s="3"/>
      <c r="H1" s="4"/>
      <c r="I1" s="5"/>
    </row>
    <row r="2" ht="47.25" customHeight="1" spans="1:9">
      <c r="A2" s="6" t="s">
        <v>1</v>
      </c>
      <c r="B2" s="7"/>
      <c r="C2" s="7"/>
      <c r="D2" s="7" t="s">
        <v>2</v>
      </c>
      <c r="E2" s="7" t="s">
        <v>3</v>
      </c>
      <c r="F2" s="7" t="s">
        <v>4</v>
      </c>
      <c r="G2" s="7" t="s">
        <v>5</v>
      </c>
      <c r="H2" s="8" t="s">
        <v>6</v>
      </c>
      <c r="I2" s="9" t="s">
        <v>7</v>
      </c>
    </row>
    <row r="3" ht="36" customHeight="1" spans="1:9">
      <c r="A3" s="10" t="s">
        <v>8</v>
      </c>
      <c r="B3" s="7" t="s">
        <v>9</v>
      </c>
      <c r="C3" s="7" t="s">
        <v>10</v>
      </c>
      <c r="D3" s="7">
        <v>1</v>
      </c>
      <c r="E3" s="7">
        <v>1</v>
      </c>
      <c r="F3" s="7"/>
      <c r="G3" s="7" t="s">
        <v>11</v>
      </c>
      <c r="H3" s="8">
        <v>2</v>
      </c>
      <c r="I3" s="9" t="s">
        <v>12</v>
      </c>
    </row>
    <row r="4" ht="36" customHeight="1" spans="1:9">
      <c r="A4" s="10"/>
      <c r="B4" s="7" t="s">
        <v>13</v>
      </c>
      <c r="C4" s="7" t="s">
        <v>10</v>
      </c>
      <c r="D4" s="7">
        <v>1</v>
      </c>
      <c r="E4" s="7">
        <v>1</v>
      </c>
      <c r="F4" s="7"/>
      <c r="G4" s="7" t="s">
        <v>11</v>
      </c>
      <c r="H4" s="8">
        <v>2</v>
      </c>
      <c r="I4" s="9" t="s">
        <v>12</v>
      </c>
    </row>
    <row r="5" ht="36" customHeight="1" spans="1:9">
      <c r="A5" s="10"/>
      <c r="B5" s="7" t="s">
        <v>14</v>
      </c>
      <c r="C5" s="7" t="s">
        <v>15</v>
      </c>
      <c r="D5" s="11">
        <v>4</v>
      </c>
      <c r="E5" s="12">
        <v>4</v>
      </c>
      <c r="F5" s="7"/>
      <c r="G5" s="7" t="s">
        <v>11</v>
      </c>
      <c r="H5" s="8">
        <v>8</v>
      </c>
      <c r="I5" s="9" t="s">
        <v>12</v>
      </c>
    </row>
    <row r="6" ht="36" customHeight="1" spans="1:9">
      <c r="A6" s="10"/>
      <c r="B6" s="7" t="s">
        <v>16</v>
      </c>
      <c r="C6" s="7" t="s">
        <v>17</v>
      </c>
      <c r="D6" s="7">
        <v>4</v>
      </c>
      <c r="E6" s="7">
        <v>4</v>
      </c>
      <c r="F6" s="7"/>
      <c r="G6" s="7" t="s">
        <v>11</v>
      </c>
      <c r="H6" s="8">
        <v>8</v>
      </c>
      <c r="I6" s="9" t="s">
        <v>12</v>
      </c>
    </row>
    <row r="7" ht="36" customHeight="1" spans="1:9">
      <c r="A7" s="10"/>
      <c r="B7" s="7" t="s">
        <v>18</v>
      </c>
      <c r="C7" s="7" t="s">
        <v>19</v>
      </c>
      <c r="D7" s="7">
        <v>2</v>
      </c>
      <c r="E7" s="7">
        <v>2</v>
      </c>
      <c r="F7" s="7"/>
      <c r="G7" s="7" t="s">
        <v>11</v>
      </c>
      <c r="H7" s="8">
        <v>4</v>
      </c>
      <c r="I7" s="9" t="s">
        <v>12</v>
      </c>
    </row>
    <row r="8" ht="36" customHeight="1" spans="1:9">
      <c r="A8" s="10"/>
      <c r="B8" s="7" t="s">
        <v>18</v>
      </c>
      <c r="C8" s="13" t="s">
        <v>20</v>
      </c>
      <c r="D8" s="7">
        <v>2</v>
      </c>
      <c r="E8" s="7">
        <v>2</v>
      </c>
      <c r="F8" s="7"/>
      <c r="G8" s="7" t="s">
        <v>11</v>
      </c>
      <c r="H8" s="8">
        <v>4</v>
      </c>
      <c r="I8" s="9" t="s">
        <v>12</v>
      </c>
    </row>
    <row r="9" ht="36" customHeight="1" spans="1:9">
      <c r="A9" s="10"/>
      <c r="B9" s="7" t="s">
        <v>21</v>
      </c>
      <c r="C9" s="13" t="s">
        <v>22</v>
      </c>
      <c r="D9" s="11">
        <v>2</v>
      </c>
      <c r="E9" s="11">
        <v>2</v>
      </c>
      <c r="F9" s="7"/>
      <c r="G9" s="7" t="s">
        <v>11</v>
      </c>
      <c r="H9" s="8">
        <v>4</v>
      </c>
      <c r="I9" s="9" t="s">
        <v>12</v>
      </c>
    </row>
    <row r="10" ht="36" customHeight="1" spans="1:9">
      <c r="A10" s="10"/>
      <c r="B10" s="7" t="s">
        <v>23</v>
      </c>
      <c r="C10" s="13" t="s">
        <v>20</v>
      </c>
      <c r="D10" s="7">
        <v>4</v>
      </c>
      <c r="E10" s="7">
        <v>4</v>
      </c>
      <c r="F10" s="7"/>
      <c r="G10" s="7" t="s">
        <v>11</v>
      </c>
      <c r="H10" s="8">
        <v>8</v>
      </c>
      <c r="I10" s="9" t="s">
        <v>12</v>
      </c>
    </row>
    <row r="11" ht="36" customHeight="1" spans="1:9">
      <c r="A11" s="10"/>
      <c r="B11" s="7" t="s">
        <v>24</v>
      </c>
      <c r="C11" s="13" t="s">
        <v>25</v>
      </c>
      <c r="D11" s="7">
        <v>4</v>
      </c>
      <c r="E11" s="7">
        <v>4</v>
      </c>
      <c r="F11" s="7"/>
      <c r="G11" s="7" t="s">
        <v>11</v>
      </c>
      <c r="H11" s="8">
        <v>8</v>
      </c>
      <c r="I11" s="9" t="s">
        <v>26</v>
      </c>
    </row>
    <row r="12" ht="36" customHeight="1" spans="1:9">
      <c r="A12" s="10"/>
      <c r="B12" s="7" t="s">
        <v>24</v>
      </c>
      <c r="C12" s="7" t="s">
        <v>27</v>
      </c>
      <c r="D12" s="7">
        <v>4</v>
      </c>
      <c r="E12" s="7">
        <v>2</v>
      </c>
      <c r="F12" s="7">
        <v>2</v>
      </c>
      <c r="G12" s="7" t="s">
        <v>11</v>
      </c>
      <c r="H12" s="8">
        <v>8</v>
      </c>
      <c r="I12" s="9" t="s">
        <v>28</v>
      </c>
    </row>
    <row r="13" ht="36" customHeight="1" spans="1:9">
      <c r="A13" s="10"/>
      <c r="B13" s="7" t="s">
        <v>24</v>
      </c>
      <c r="C13" s="7" t="s">
        <v>29</v>
      </c>
      <c r="D13" s="7">
        <v>4</v>
      </c>
      <c r="E13" s="7">
        <v>2</v>
      </c>
      <c r="F13" s="7">
        <v>2</v>
      </c>
      <c r="G13" s="7" t="s">
        <v>11</v>
      </c>
      <c r="H13" s="8">
        <v>8</v>
      </c>
      <c r="I13" s="9" t="s">
        <v>30</v>
      </c>
    </row>
    <row r="14" ht="36" customHeight="1" spans="1:9">
      <c r="A14" s="10"/>
      <c r="B14" s="7" t="s">
        <v>31</v>
      </c>
      <c r="C14" s="7" t="s">
        <v>32</v>
      </c>
      <c r="D14" s="11">
        <v>2</v>
      </c>
      <c r="E14" s="11">
        <v>2</v>
      </c>
      <c r="F14" s="7"/>
      <c r="G14" s="7" t="s">
        <v>11</v>
      </c>
      <c r="H14" s="8">
        <v>4</v>
      </c>
      <c r="I14" s="9" t="s">
        <v>12</v>
      </c>
    </row>
    <row r="15" ht="36" customHeight="1" spans="1:9">
      <c r="A15" s="10"/>
      <c r="B15" s="7" t="s">
        <v>33</v>
      </c>
      <c r="C15" s="7" t="s">
        <v>34</v>
      </c>
      <c r="D15" s="11">
        <v>2</v>
      </c>
      <c r="E15" s="11">
        <v>2</v>
      </c>
      <c r="F15" s="7"/>
      <c r="G15" s="7" t="s">
        <v>11</v>
      </c>
      <c r="H15" s="8">
        <v>4</v>
      </c>
      <c r="I15" s="9" t="s">
        <v>12</v>
      </c>
    </row>
    <row r="16" ht="36" customHeight="1" spans="1:9">
      <c r="A16" s="10"/>
      <c r="B16" s="14" t="s">
        <v>35</v>
      </c>
      <c r="C16" s="14"/>
      <c r="D16" s="15">
        <f>SUM(D3:D15)</f>
        <v>36</v>
      </c>
      <c r="E16" s="16">
        <f>SUM(E3:E15)</f>
        <v>32</v>
      </c>
      <c r="F16" s="16">
        <f>SUM(F4:F15)</f>
        <v>4</v>
      </c>
      <c r="G16" s="14"/>
      <c r="H16" s="17">
        <f>SUM(H3:H15)</f>
        <v>72</v>
      </c>
      <c r="I16" s="18"/>
    </row>
    <row r="17" ht="36" customHeight="1" spans="1:9">
      <c r="A17" s="10" t="s">
        <v>36</v>
      </c>
      <c r="B17" s="7" t="s">
        <v>21</v>
      </c>
      <c r="C17" s="7" t="s">
        <v>37</v>
      </c>
      <c r="D17" s="7">
        <v>2</v>
      </c>
      <c r="E17" s="7">
        <v>2</v>
      </c>
      <c r="F17" s="7"/>
      <c r="G17" s="7" t="s">
        <v>11</v>
      </c>
      <c r="H17" s="8">
        <v>2</v>
      </c>
      <c r="I17" s="9" t="s">
        <v>38</v>
      </c>
    </row>
    <row r="18" ht="36" customHeight="1" spans="1:9">
      <c r="A18" s="10"/>
      <c r="B18" s="7" t="s">
        <v>23</v>
      </c>
      <c r="C18" s="13" t="s">
        <v>39</v>
      </c>
      <c r="D18" s="7">
        <v>1</v>
      </c>
      <c r="E18" s="7">
        <v>1</v>
      </c>
      <c r="F18" s="7"/>
      <c r="G18" s="7" t="s">
        <v>11</v>
      </c>
      <c r="H18" s="8">
        <v>2</v>
      </c>
      <c r="I18" s="9" t="s">
        <v>12</v>
      </c>
    </row>
    <row r="19" ht="36" customHeight="1" spans="1:9">
      <c r="A19" s="10"/>
      <c r="B19" s="7" t="s">
        <v>40</v>
      </c>
      <c r="C19" s="13" t="s">
        <v>41</v>
      </c>
      <c r="D19" s="7">
        <v>4</v>
      </c>
      <c r="E19" s="7">
        <v>2</v>
      </c>
      <c r="F19" s="7">
        <v>2</v>
      </c>
      <c r="G19" s="7" t="s">
        <v>11</v>
      </c>
      <c r="H19" s="8">
        <v>8</v>
      </c>
      <c r="I19" s="9" t="s">
        <v>42</v>
      </c>
    </row>
    <row r="20" ht="36" customHeight="1" spans="1:9">
      <c r="A20" s="10"/>
      <c r="B20" s="7"/>
      <c r="C20" s="13" t="s">
        <v>43</v>
      </c>
      <c r="D20" s="7">
        <v>2</v>
      </c>
      <c r="E20" s="7">
        <v>2</v>
      </c>
      <c r="F20" s="7"/>
      <c r="G20" s="7" t="s">
        <v>11</v>
      </c>
      <c r="H20" s="8">
        <v>4</v>
      </c>
      <c r="I20" s="9"/>
    </row>
    <row r="21" ht="36" customHeight="1" spans="1:9">
      <c r="A21" s="10"/>
      <c r="B21" s="7" t="s">
        <v>44</v>
      </c>
      <c r="C21" s="7" t="s">
        <v>45</v>
      </c>
      <c r="D21" s="7">
        <v>2</v>
      </c>
      <c r="E21" s="7">
        <v>2</v>
      </c>
      <c r="F21" s="7"/>
      <c r="G21" s="7" t="s">
        <v>11</v>
      </c>
      <c r="H21" s="8">
        <v>4</v>
      </c>
      <c r="I21" s="9" t="s">
        <v>46</v>
      </c>
    </row>
    <row r="22" ht="36" customHeight="1" spans="1:9">
      <c r="A22" s="10"/>
      <c r="B22" s="14" t="s">
        <v>47</v>
      </c>
      <c r="C22" s="14"/>
      <c r="D22" s="15">
        <f>SUM(D17:D21)</f>
        <v>11</v>
      </c>
      <c r="E22" s="16">
        <f>SUM(E17:E21)</f>
        <v>9</v>
      </c>
      <c r="F22" s="16">
        <f>SUM(F17:F21)</f>
        <v>2</v>
      </c>
      <c r="G22" s="14"/>
      <c r="H22" s="17">
        <f>SUM(H17:H21)</f>
        <v>20</v>
      </c>
      <c r="I22" s="18"/>
    </row>
    <row r="23" ht="36" customHeight="1" spans="1:9">
      <c r="A23" s="10" t="s">
        <v>48</v>
      </c>
      <c r="B23" s="7" t="s">
        <v>49</v>
      </c>
      <c r="C23" s="7" t="s">
        <v>50</v>
      </c>
      <c r="D23" s="7">
        <v>2</v>
      </c>
      <c r="E23" s="7">
        <v>1</v>
      </c>
      <c r="F23" s="7">
        <v>1</v>
      </c>
      <c r="G23" s="7" t="s">
        <v>11</v>
      </c>
      <c r="H23" s="8">
        <v>4</v>
      </c>
      <c r="I23" s="9" t="s">
        <v>51</v>
      </c>
    </row>
    <row r="24" ht="36" customHeight="1" spans="1:9">
      <c r="A24" s="10"/>
      <c r="B24" s="7"/>
      <c r="C24" s="7" t="s">
        <v>43</v>
      </c>
      <c r="D24" s="7">
        <v>2</v>
      </c>
      <c r="E24" s="7">
        <v>2</v>
      </c>
      <c r="F24" s="7"/>
      <c r="G24" s="7" t="s">
        <v>11</v>
      </c>
      <c r="H24" s="8">
        <v>4</v>
      </c>
      <c r="I24" s="9" t="s">
        <v>52</v>
      </c>
    </row>
    <row r="25" ht="36" customHeight="1" spans="1:9">
      <c r="A25" s="10"/>
      <c r="B25" s="7" t="s">
        <v>40</v>
      </c>
      <c r="C25" s="7" t="s">
        <v>53</v>
      </c>
      <c r="D25" s="7">
        <v>4</v>
      </c>
      <c r="E25" s="7">
        <v>2</v>
      </c>
      <c r="F25" s="7">
        <v>2</v>
      </c>
      <c r="G25" s="7" t="s">
        <v>11</v>
      </c>
      <c r="H25" s="8">
        <v>8</v>
      </c>
      <c r="I25" s="9" t="s">
        <v>42</v>
      </c>
    </row>
    <row r="26" ht="36" customHeight="1" spans="1:9">
      <c r="A26" s="10"/>
      <c r="B26" s="14" t="s">
        <v>54</v>
      </c>
      <c r="C26" s="14"/>
      <c r="D26" s="15">
        <f>SUM(D23:D25)</f>
        <v>8</v>
      </c>
      <c r="E26" s="16">
        <f>SUM(E23:E25)</f>
        <v>5</v>
      </c>
      <c r="F26" s="16">
        <f>SUM(F23:F25)</f>
        <v>3</v>
      </c>
      <c r="G26" s="14"/>
      <c r="H26" s="17">
        <f>SUM(H23:H25)</f>
        <v>16</v>
      </c>
      <c r="I26" s="9"/>
    </row>
    <row r="27" ht="36" customHeight="1" spans="1:9">
      <c r="A27" s="29" t="s">
        <v>55</v>
      </c>
      <c r="B27" s="7" t="s">
        <v>40</v>
      </c>
      <c r="C27" s="7" t="s">
        <v>53</v>
      </c>
      <c r="D27" s="7">
        <v>4</v>
      </c>
      <c r="E27" s="7">
        <v>2</v>
      </c>
      <c r="F27" s="7">
        <v>2</v>
      </c>
      <c r="G27" s="7" t="s">
        <v>11</v>
      </c>
      <c r="H27" s="8">
        <v>8</v>
      </c>
      <c r="I27" s="9" t="s">
        <v>42</v>
      </c>
    </row>
    <row r="28" ht="36" customHeight="1" spans="1:9">
      <c r="A28" s="6"/>
      <c r="B28" s="7"/>
      <c r="C28" s="7" t="s">
        <v>56</v>
      </c>
      <c r="D28" s="7">
        <v>1</v>
      </c>
      <c r="E28" s="7">
        <v>1</v>
      </c>
      <c r="F28" s="7"/>
      <c r="G28" s="7" t="s">
        <v>11</v>
      </c>
      <c r="H28" s="8">
        <v>2</v>
      </c>
      <c r="I28" s="9" t="s">
        <v>52</v>
      </c>
    </row>
    <row r="29" ht="36" customHeight="1" spans="1:9">
      <c r="A29" s="6"/>
      <c r="B29" s="14" t="s">
        <v>57</v>
      </c>
      <c r="C29" s="14"/>
      <c r="D29" s="15">
        <f>SUM(D27:D28)</f>
        <v>5</v>
      </c>
      <c r="E29" s="16">
        <f>SUM(E27:E28)</f>
        <v>3</v>
      </c>
      <c r="F29" s="16">
        <f>SUM(F27:F28)</f>
        <v>2</v>
      </c>
      <c r="G29" s="14"/>
      <c r="H29" s="17">
        <f>SUM(H27:H28)</f>
        <v>10</v>
      </c>
      <c r="I29" s="9"/>
    </row>
    <row r="30" ht="36" customHeight="1" spans="1:9">
      <c r="A30" s="10" t="s">
        <v>58</v>
      </c>
      <c r="B30" s="7" t="s">
        <v>59</v>
      </c>
      <c r="C30" s="7"/>
      <c r="D30" s="7">
        <v>1</v>
      </c>
      <c r="E30" s="7">
        <v>1</v>
      </c>
      <c r="F30" s="7"/>
      <c r="G30" s="7" t="s">
        <v>60</v>
      </c>
      <c r="H30" s="8">
        <v>1</v>
      </c>
      <c r="I30" s="9" t="s">
        <v>61</v>
      </c>
    </row>
    <row r="31" ht="36" customHeight="1" spans="1:9">
      <c r="A31" s="10"/>
      <c r="B31" s="7" t="s">
        <v>62</v>
      </c>
      <c r="C31" s="7"/>
      <c r="D31" s="7">
        <v>2</v>
      </c>
      <c r="E31" s="7">
        <v>2</v>
      </c>
      <c r="F31" s="7"/>
      <c r="G31" s="7" t="s">
        <v>60</v>
      </c>
      <c r="H31" s="8">
        <v>2</v>
      </c>
      <c r="I31" s="9" t="s">
        <v>63</v>
      </c>
    </row>
    <row r="32" ht="36" customHeight="1" spans="1:9">
      <c r="A32" s="10"/>
      <c r="B32" s="14" t="s">
        <v>64</v>
      </c>
      <c r="C32" s="14"/>
      <c r="D32" s="15">
        <f>SUM(D30:D31)</f>
        <v>3</v>
      </c>
      <c r="E32" s="16">
        <f>SUM(E30:E31)</f>
        <v>3</v>
      </c>
      <c r="F32" s="14"/>
      <c r="G32" s="14"/>
      <c r="H32" s="17">
        <v>3</v>
      </c>
      <c r="I32" s="9"/>
    </row>
    <row r="33" ht="36" customHeight="1" spans="1:9">
      <c r="A33" s="10" t="s">
        <v>65</v>
      </c>
      <c r="B33" s="7" t="s">
        <v>66</v>
      </c>
      <c r="C33" s="7"/>
      <c r="D33" s="7">
        <v>4</v>
      </c>
      <c r="E33" s="7">
        <v>2</v>
      </c>
      <c r="F33" s="7">
        <v>2</v>
      </c>
      <c r="G33" s="7" t="s">
        <v>11</v>
      </c>
      <c r="H33" s="8">
        <v>8</v>
      </c>
      <c r="I33" s="9" t="s">
        <v>67</v>
      </c>
    </row>
    <row r="34" ht="36" customHeight="1" spans="1:9">
      <c r="A34" s="10"/>
      <c r="B34" s="7" t="s">
        <v>68</v>
      </c>
      <c r="C34" s="7"/>
      <c r="D34" s="7">
        <v>4</v>
      </c>
      <c r="E34" s="7">
        <v>2</v>
      </c>
      <c r="F34" s="7">
        <v>2</v>
      </c>
      <c r="G34" s="7" t="s">
        <v>11</v>
      </c>
      <c r="H34" s="8">
        <v>8</v>
      </c>
      <c r="I34" s="9" t="s">
        <v>67</v>
      </c>
    </row>
    <row r="35" ht="36" customHeight="1" spans="1:9">
      <c r="A35" s="10"/>
      <c r="B35" s="7" t="s">
        <v>69</v>
      </c>
      <c r="C35" s="7"/>
      <c r="D35" s="7">
        <v>1</v>
      </c>
      <c r="E35" s="7">
        <v>1</v>
      </c>
      <c r="F35" s="7"/>
      <c r="G35" s="7" t="s">
        <v>60</v>
      </c>
      <c r="H35" s="8">
        <v>1</v>
      </c>
      <c r="I35" s="9" t="s">
        <v>67</v>
      </c>
    </row>
    <row r="36" ht="36" customHeight="1" spans="1:9">
      <c r="A36" s="10"/>
      <c r="B36" s="7" t="s">
        <v>70</v>
      </c>
      <c r="C36" s="7"/>
      <c r="D36" s="7">
        <v>4</v>
      </c>
      <c r="E36" s="7">
        <v>2</v>
      </c>
      <c r="F36" s="7">
        <v>2</v>
      </c>
      <c r="G36" s="7" t="s">
        <v>11</v>
      </c>
      <c r="H36" s="8">
        <v>8</v>
      </c>
      <c r="I36" s="9" t="s">
        <v>71</v>
      </c>
    </row>
    <row r="37" ht="36" customHeight="1" spans="1:9">
      <c r="A37" s="10"/>
      <c r="B37" s="7" t="s">
        <v>72</v>
      </c>
      <c r="C37" s="7"/>
      <c r="D37" s="7">
        <v>2</v>
      </c>
      <c r="E37" s="7">
        <v>1</v>
      </c>
      <c r="F37" s="7">
        <v>1</v>
      </c>
      <c r="G37" s="7" t="s">
        <v>11</v>
      </c>
      <c r="H37" s="8">
        <v>4</v>
      </c>
      <c r="I37" s="9" t="s">
        <v>73</v>
      </c>
    </row>
    <row r="38" ht="36" customHeight="1" spans="1:9">
      <c r="A38" s="10"/>
      <c r="B38" s="7" t="s">
        <v>74</v>
      </c>
      <c r="C38" s="7"/>
      <c r="D38" s="7">
        <v>2</v>
      </c>
      <c r="E38" s="7">
        <v>2</v>
      </c>
      <c r="F38" s="7"/>
      <c r="G38" s="7" t="s">
        <v>60</v>
      </c>
      <c r="H38" s="8">
        <v>2</v>
      </c>
      <c r="I38" s="9" t="s">
        <v>75</v>
      </c>
    </row>
    <row r="39" ht="36" customHeight="1" spans="1:9">
      <c r="A39" s="10"/>
      <c r="B39" s="14" t="s">
        <v>76</v>
      </c>
      <c r="C39" s="14"/>
      <c r="D39" s="15">
        <f>SUM(D33:D38)</f>
        <v>17</v>
      </c>
      <c r="E39" s="16">
        <f>SUM(E33:E38)</f>
        <v>10</v>
      </c>
      <c r="F39" s="16">
        <f>SUM(F33:F38)</f>
        <v>7</v>
      </c>
      <c r="G39" s="14"/>
      <c r="H39" s="17">
        <f>SUM(H33:H38)</f>
        <v>31</v>
      </c>
      <c r="I39" s="9"/>
    </row>
    <row r="40" ht="36" customHeight="1" spans="1:9">
      <c r="A40" s="10" t="s">
        <v>77</v>
      </c>
      <c r="B40" s="13" t="s">
        <v>78</v>
      </c>
      <c r="C40" s="13"/>
      <c r="D40" s="7">
        <v>3</v>
      </c>
      <c r="E40" s="7">
        <v>2</v>
      </c>
      <c r="F40" s="7">
        <v>1</v>
      </c>
      <c r="G40" s="7" t="s">
        <v>11</v>
      </c>
      <c r="H40" s="8">
        <v>6</v>
      </c>
      <c r="I40" s="9" t="s">
        <v>42</v>
      </c>
    </row>
    <row r="41" ht="36" customHeight="1" spans="1:9">
      <c r="A41" s="10"/>
      <c r="B41" s="13" t="s">
        <v>43</v>
      </c>
      <c r="C41" s="13"/>
      <c r="D41" s="7">
        <v>1</v>
      </c>
      <c r="E41" s="7">
        <v>1</v>
      </c>
      <c r="F41" s="7"/>
      <c r="G41" s="7" t="s">
        <v>60</v>
      </c>
      <c r="H41" s="8">
        <v>1</v>
      </c>
      <c r="I41" s="9"/>
    </row>
    <row r="42" ht="36" customHeight="1" spans="1:9">
      <c r="A42" s="10"/>
      <c r="B42" s="13" t="s">
        <v>14</v>
      </c>
      <c r="C42" s="13"/>
      <c r="D42" s="7">
        <v>1</v>
      </c>
      <c r="E42" s="7">
        <v>1</v>
      </c>
      <c r="F42" s="7"/>
      <c r="G42" s="7" t="s">
        <v>60</v>
      </c>
      <c r="H42" s="8">
        <v>1</v>
      </c>
      <c r="I42" s="9"/>
    </row>
    <row r="43" ht="36" customHeight="1" spans="1:9">
      <c r="A43" s="10"/>
      <c r="B43" s="13" t="s">
        <v>29</v>
      </c>
      <c r="C43" s="13"/>
      <c r="D43" s="7">
        <v>2</v>
      </c>
      <c r="E43" s="7">
        <v>1</v>
      </c>
      <c r="F43" s="7">
        <v>1</v>
      </c>
      <c r="G43" s="7" t="s">
        <v>11</v>
      </c>
      <c r="H43" s="8">
        <v>4</v>
      </c>
      <c r="I43" s="9" t="s">
        <v>79</v>
      </c>
    </row>
    <row r="44" ht="36" customHeight="1" spans="1:9">
      <c r="A44" s="10"/>
      <c r="B44" s="19" t="s">
        <v>80</v>
      </c>
      <c r="C44" s="19"/>
      <c r="D44" s="20">
        <f>SUM(D40:D43)</f>
        <v>7</v>
      </c>
      <c r="E44" s="21">
        <f>SUM(E40:E43)</f>
        <v>5</v>
      </c>
      <c r="F44" s="21">
        <f>SUM(F40:F43)</f>
        <v>2</v>
      </c>
      <c r="G44" s="19"/>
      <c r="H44" s="22">
        <f>SUM(H40:H43)</f>
        <v>12</v>
      </c>
      <c r="I44" s="18"/>
    </row>
    <row r="45" ht="36" customHeight="1" spans="1:9">
      <c r="A45" s="10" t="s">
        <v>81</v>
      </c>
      <c r="B45" s="7" t="s">
        <v>82</v>
      </c>
      <c r="C45" s="7"/>
      <c r="D45" s="7">
        <v>1</v>
      </c>
      <c r="E45" s="7">
        <v>1</v>
      </c>
      <c r="F45" s="7"/>
      <c r="G45" s="7" t="s">
        <v>60</v>
      </c>
      <c r="H45" s="8">
        <v>1</v>
      </c>
      <c r="I45" s="9" t="s">
        <v>82</v>
      </c>
    </row>
    <row r="46" ht="36" customHeight="1" spans="1:9">
      <c r="A46" s="10"/>
      <c r="B46" s="7" t="s">
        <v>83</v>
      </c>
      <c r="C46" s="7"/>
      <c r="D46" s="7">
        <v>1</v>
      </c>
      <c r="E46" s="7">
        <v>1</v>
      </c>
      <c r="F46" s="7"/>
      <c r="G46" s="7" t="s">
        <v>60</v>
      </c>
      <c r="H46" s="8">
        <v>1</v>
      </c>
      <c r="I46" s="9" t="s">
        <v>83</v>
      </c>
    </row>
    <row r="47" ht="36" customHeight="1" spans="1:9">
      <c r="A47" s="10"/>
      <c r="B47" s="7" t="s">
        <v>84</v>
      </c>
      <c r="C47" s="7"/>
      <c r="D47" s="7">
        <v>6</v>
      </c>
      <c r="E47" s="7">
        <v>4</v>
      </c>
      <c r="F47" s="7">
        <v>2</v>
      </c>
      <c r="G47" s="7" t="s">
        <v>11</v>
      </c>
      <c r="H47" s="8">
        <v>12</v>
      </c>
      <c r="I47" s="9" t="s">
        <v>84</v>
      </c>
    </row>
    <row r="48" ht="36" customHeight="1" spans="1:9">
      <c r="A48" s="10"/>
      <c r="B48" s="14" t="s">
        <v>85</v>
      </c>
      <c r="C48" s="14"/>
      <c r="D48" s="15">
        <f>SUM(D45:D47)</f>
        <v>8</v>
      </c>
      <c r="E48" s="16">
        <f>SUM(E45:E47)</f>
        <v>6</v>
      </c>
      <c r="F48" s="16">
        <v>2</v>
      </c>
      <c r="G48" s="14"/>
      <c r="H48" s="17">
        <f>SUM(H45:H47)</f>
        <v>14</v>
      </c>
      <c r="I48" s="9"/>
    </row>
    <row r="49" ht="81.75" customHeight="1" spans="1:9">
      <c r="A49" s="10" t="s">
        <v>86</v>
      </c>
      <c r="B49" s="7" t="s">
        <v>87</v>
      </c>
      <c r="C49" s="7"/>
      <c r="D49" s="7">
        <v>1</v>
      </c>
      <c r="E49" s="7">
        <v>1</v>
      </c>
      <c r="F49" s="7"/>
      <c r="G49" s="7" t="s">
        <v>11</v>
      </c>
      <c r="H49" s="23">
        <v>2</v>
      </c>
      <c r="I49" s="9" t="s">
        <v>88</v>
      </c>
    </row>
    <row r="50" ht="81.75" customHeight="1" spans="1:9">
      <c r="A50" s="10"/>
      <c r="B50" s="7" t="s">
        <v>89</v>
      </c>
      <c r="C50" s="7"/>
      <c r="D50" s="7">
        <v>2</v>
      </c>
      <c r="E50" s="7">
        <v>1</v>
      </c>
      <c r="F50" s="7">
        <v>1</v>
      </c>
      <c r="G50" s="7" t="s">
        <v>11</v>
      </c>
      <c r="H50" s="23">
        <v>4</v>
      </c>
      <c r="I50" s="9"/>
    </row>
    <row r="51" ht="81.75" customHeight="1" spans="1:9">
      <c r="A51" s="10" t="s">
        <v>90</v>
      </c>
      <c r="B51" s="7" t="s">
        <v>91</v>
      </c>
      <c r="C51" s="7"/>
      <c r="D51" s="7">
        <v>2</v>
      </c>
      <c r="E51" s="7">
        <v>2</v>
      </c>
      <c r="F51" s="7"/>
      <c r="G51" s="7" t="s">
        <v>11</v>
      </c>
      <c r="H51" s="23">
        <v>4</v>
      </c>
      <c r="I51" s="9"/>
    </row>
    <row r="52" ht="36" customHeight="1" spans="1:9">
      <c r="A52" s="10"/>
      <c r="B52" s="19"/>
      <c r="C52" s="19"/>
      <c r="D52" s="20">
        <f>SUM(D49:D51)</f>
        <v>5</v>
      </c>
      <c r="E52" s="21">
        <f>SUM(E49:E51)</f>
        <v>4</v>
      </c>
      <c r="F52" s="21">
        <f>SUM(F50)</f>
        <v>1</v>
      </c>
      <c r="G52" s="19"/>
      <c r="H52" s="22">
        <f>SUM(H49:H51)</f>
        <v>10</v>
      </c>
      <c r="I52" s="18"/>
    </row>
    <row r="53" ht="36" customHeight="1" spans="1:9">
      <c r="A53" s="24"/>
      <c r="B53" s="25" t="s">
        <v>92</v>
      </c>
      <c r="C53" s="25"/>
      <c r="D53" s="26">
        <f>SUM(D52,D48,D44,D39,D32,D29,D26,D22,D16,)</f>
        <v>100</v>
      </c>
      <c r="E53" s="26">
        <f>SUM(E52,E48,E44,E39,E32,E29,E26,E22,E16,)</f>
        <v>77</v>
      </c>
      <c r="F53" s="26">
        <f>SUM(,F52,F48,F44,F39,F29,F26,F22,F16,)</f>
        <v>23</v>
      </c>
      <c r="G53" s="25"/>
      <c r="H53" s="27">
        <f>SUM(H16,H22,H26,H29,H32,H39,H44,H48,H52,)</f>
        <v>188</v>
      </c>
      <c r="I53" s="28"/>
    </row>
  </sheetData>
  <mergeCells count="20">
    <mergeCell ref="A1:G1"/>
    <mergeCell ref="A2:C2"/>
    <mergeCell ref="B16:C16"/>
    <mergeCell ref="B22:C22"/>
    <mergeCell ref="B26:C26"/>
    <mergeCell ref="B29:C29"/>
    <mergeCell ref="B32:C32"/>
    <mergeCell ref="B39:C39"/>
    <mergeCell ref="B44:C44"/>
    <mergeCell ref="B48:C48"/>
    <mergeCell ref="B52:C52"/>
    <mergeCell ref="B53:C53"/>
    <mergeCell ref="A3:A16"/>
    <mergeCell ref="A17:A22"/>
    <mergeCell ref="A23:A26"/>
    <mergeCell ref="A27:A29"/>
    <mergeCell ref="A30:A32"/>
    <mergeCell ref="A33:A39"/>
    <mergeCell ref="A40:A44"/>
    <mergeCell ref="A45:A48"/>
  </mergeCells>
  <pageMargins left="0.118110236220472" right="0.118110236220472" top="0.748031496062992" bottom="0.15748031496063" header="0.31496062992126" footer="0.118110236220472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玥儿.麻蜜</cp:lastModifiedBy>
  <dcterms:created xsi:type="dcterms:W3CDTF">2015-06-05T18:19:00Z</dcterms:created>
  <cp:lastPrinted>2025-07-31T03:58:00Z</cp:lastPrinted>
  <dcterms:modified xsi:type="dcterms:W3CDTF">2026-09-03T07:25:46Z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598A735FD4284B9D858A4D82844E6F50_12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